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emailarizona.sharepoint.com/sites/Math-SharedFiles-MathCenter/Shared Documents/Orientation/2026/Transfer planning - checklists/"/>
    </mc:Choice>
  </mc:AlternateContent>
  <xr:revisionPtr revIDLastSave="52" documentId="8_{5A09FC14-F5A0-4601-A851-A07177500ADB}" xr6:coauthVersionLast="47" xr6:coauthVersionMax="47" xr10:uidLastSave="{A46ED0CC-4CB1-425D-9C78-CE407051F9A7}"/>
  <bookViews>
    <workbookView xWindow="28680" yWindow="-120" windowWidth="25440" windowHeight="15270" xr2:uid="{00000000-000D-0000-FFFF-FFFF00000000}"/>
  </bookViews>
  <sheets>
    <sheet name="Plan" sheetId="1" r:id="rId1"/>
    <sheet name="data for dropdown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D16" i="1"/>
  <c r="D19" i="1" s="1"/>
  <c r="D15" i="1"/>
  <c r="D18" i="1" s="1"/>
  <c r="AN16" i="1"/>
  <c r="AN15" i="1"/>
  <c r="AJ16" i="1"/>
  <c r="AJ15" i="1"/>
  <c r="AF16" i="1"/>
  <c r="AF15" i="1"/>
  <c r="AB15" i="1"/>
  <c r="X15" i="1"/>
  <c r="T15" i="1"/>
  <c r="L15" i="1"/>
  <c r="H15" i="1"/>
  <c r="AB16" i="1"/>
  <c r="X16" i="1"/>
  <c r="T16" i="1"/>
  <c r="P16" i="1"/>
  <c r="L16" i="1"/>
  <c r="H16" i="1"/>
  <c r="H19" i="1" l="1"/>
  <c r="L19" i="1" s="1"/>
  <c r="P19" i="1" s="1"/>
  <c r="T19" i="1" s="1"/>
  <c r="X19" i="1" s="1"/>
  <c r="AB19" i="1" s="1"/>
  <c r="AF19" i="1" s="1"/>
  <c r="AJ19" i="1" s="1"/>
  <c r="AN19" i="1" s="1"/>
  <c r="H18" i="1"/>
  <c r="L18" i="1" s="1"/>
  <c r="P18" i="1" s="1"/>
  <c r="T18" i="1" s="1"/>
  <c r="X18" i="1" s="1"/>
  <c r="AB18" i="1" s="1"/>
  <c r="AF18" i="1" s="1"/>
  <c r="AJ18" i="1" s="1"/>
  <c r="AN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tc={3DA4904C-E666-41A2-901B-1EB618338179}</author>
    <author>tc={94925944-977A-4B69-9268-459ADD2723CE}</author>
  </authors>
  <commentList>
    <comment ref="B7" authorId="0" shapeId="0" xr:uid="{3DA4904C-E666-41A2-901B-1EB618338179}">
      <text>
        <t>[Threaded comment]
Your version of Excel allows you to read this threaded comment; however, any edits to it will get removed if the file is opened in a newer version of Excel. Learn more: https://go.microsoft.com/fwlink/?linkid=870924
Comment:
    Or ISTA 130</t>
      </text>
    </comment>
    <comment ref="F7" authorId="1" shapeId="0" xr:uid="{94925944-977A-4B69-9268-459ADD2723CE}">
      <text>
        <t>[Threaded comment]
Your version of Excel allows you to read this threaded comment; however, any edits to it will get removed if the file is opened in a newer version of Excel. Learn more: https://go.microsoft.com/fwlink/?linkid=870924
Comment:
    Or ISTA 131</t>
      </text>
    </comment>
  </commentList>
</comments>
</file>

<file path=xl/sharedStrings.xml><?xml version="1.0" encoding="utf-8"?>
<sst xmlns="http://schemas.openxmlformats.org/spreadsheetml/2006/main" count="146" uniqueCount="45">
  <si>
    <t>term # 1</t>
  </si>
  <si>
    <t>term # 2</t>
  </si>
  <si>
    <t>term # 3</t>
  </si>
  <si>
    <t>term # 4</t>
  </si>
  <si>
    <t>term # 5</t>
  </si>
  <si>
    <t>term # 6</t>
  </si>
  <si>
    <t>term # 7</t>
  </si>
  <si>
    <t>term # 8</t>
  </si>
  <si>
    <t>term # 9</t>
  </si>
  <si>
    <t>term # 10</t>
  </si>
  <si>
    <t>Fall</t>
  </si>
  <si>
    <t>prefix</t>
  </si>
  <si>
    <t>catalog number</t>
  </si>
  <si>
    <t>units</t>
  </si>
  <si>
    <t>term ud units*</t>
  </si>
  <si>
    <t>term total units</t>
  </si>
  <si>
    <t>running totals:</t>
  </si>
  <si>
    <t>ud units*</t>
  </si>
  <si>
    <t>total units</t>
  </si>
  <si>
    <t>*ud = upper-division; these are courses numbered 300 or above</t>
  </si>
  <si>
    <t>42 upper-division units are required for our degrees</t>
  </si>
  <si>
    <t>120 total units are required for our degrees</t>
  </si>
  <si>
    <t>UNIV</t>
  </si>
  <si>
    <t>ENGL</t>
  </si>
  <si>
    <t>MATH</t>
  </si>
  <si>
    <t>DATA</t>
  </si>
  <si>
    <t>ISTA</t>
  </si>
  <si>
    <t>Term</t>
  </si>
  <si>
    <t>Year</t>
  </si>
  <si>
    <t>Spring</t>
  </si>
  <si>
    <t>Summer</t>
  </si>
  <si>
    <t>Winter</t>
  </si>
  <si>
    <t>CSC</t>
  </si>
  <si>
    <t>GE</t>
  </si>
  <si>
    <t>lang</t>
  </si>
  <si>
    <t>colors:</t>
  </si>
  <si>
    <t>CORE</t>
  </si>
  <si>
    <t>track-specific</t>
  </si>
  <si>
    <t>(Excel sees course numbers like "122A" as 300+ so letters may be missing from catalog numbers)</t>
  </si>
  <si>
    <t>DATA elect</t>
  </si>
  <si>
    <t>elect</t>
  </si>
  <si>
    <t>lab sci</t>
  </si>
  <si>
    <t>UD elect</t>
  </si>
  <si>
    <t>Comprehensive Statistics emphasis (Data Science major)</t>
  </si>
  <si>
    <t>498D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</si>
</sst>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24"/>
      <color theme="1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AB0520"/>
        <bgColor indexed="64"/>
      </patternFill>
    </fill>
    <fill>
      <patternFill patternType="solid">
        <fgColor rgb="FF0C234B"/>
        <bgColor indexed="64"/>
      </patternFill>
    </fill>
    <fill>
      <patternFill patternType="solid">
        <fgColor rgb="FFF4EDE5"/>
        <bgColor indexed="64"/>
      </patternFill>
    </fill>
    <fill>
      <patternFill patternType="solid">
        <fgColor rgb="FFE2E9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7" borderId="0" xfId="0" applyFill="1" applyAlignment="1">
      <alignment horizontal="left"/>
    </xf>
    <xf numFmtId="0" fontId="0" fillId="7" borderId="0" xfId="0" applyFill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5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6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6" borderId="0" xfId="0" applyFill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Medium9"/>
  <colors>
    <mruColors>
      <color rgb="FF70B865"/>
      <color rgb="FFF4EDE5"/>
      <color rgb="FFE2E9EB"/>
      <color rgb="FF0C234B"/>
      <color rgb="FFAB052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arecka, Laurie A - (heide)" id="{9CC7D71E-8D5F-49E1-93F4-5AC97FF042E2}" userId="S::heide@arizona.edu::14122bd1-c59e-49ac-964e-9cc4697e219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5-04-30T18:09:56.41" personId="{9CC7D71E-8D5F-49E1-93F4-5AC97FF042E2}" id="{3DA4904C-E666-41A2-901B-1EB618338179}">
    <text>Or ISTA 130</text>
  </threadedComment>
  <threadedComment ref="F7" dT="2025-04-30T18:10:07.23" personId="{9CC7D71E-8D5F-49E1-93F4-5AC97FF042E2}" id="{94925944-977A-4B69-9268-459ADD2723CE}">
    <text>Or ISTA 131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9"/>
  <sheetViews>
    <sheetView tabSelected="1" workbookViewId="0">
      <selection activeCell="AA9" sqref="AA9"/>
    </sheetView>
  </sheetViews>
  <sheetFormatPr defaultRowHeight="15" x14ac:dyDescent="0.25"/>
  <cols>
    <col min="1" max="1" width="3.7109375" customWidth="1"/>
    <col min="2" max="2" width="5.85546875" style="1" bestFit="1" customWidth="1"/>
    <col min="3" max="3" width="8.5703125" style="1" customWidth="1"/>
    <col min="4" max="4" width="6.85546875" style="1" customWidth="1"/>
    <col min="5" max="5" width="3.7109375" style="1" customWidth="1"/>
    <col min="6" max="6" width="5.85546875" bestFit="1" customWidth="1"/>
    <col min="8" max="8" width="5.42578125" bestFit="1" customWidth="1"/>
    <col min="9" max="9" width="3.7109375" customWidth="1"/>
    <col min="10" max="10" width="5.85546875" bestFit="1" customWidth="1"/>
    <col min="12" max="12" width="5.42578125" bestFit="1" customWidth="1"/>
    <col min="13" max="13" width="3.7109375" customWidth="1"/>
    <col min="14" max="14" width="5.85546875" bestFit="1" customWidth="1"/>
    <col min="16" max="16" width="5.42578125" bestFit="1" customWidth="1"/>
    <col min="17" max="17" width="3.7109375" customWidth="1"/>
    <col min="18" max="18" width="5.85546875" bestFit="1" customWidth="1"/>
    <col min="20" max="20" width="5.42578125" bestFit="1" customWidth="1"/>
    <col min="21" max="21" width="3.7109375" customWidth="1"/>
    <col min="22" max="22" width="5.85546875" bestFit="1" customWidth="1"/>
    <col min="24" max="24" width="5.42578125" bestFit="1" customWidth="1"/>
    <col min="25" max="25" width="3.7109375" customWidth="1"/>
    <col min="26" max="26" width="5.85546875" bestFit="1" customWidth="1"/>
    <col min="28" max="28" width="5.42578125" bestFit="1" customWidth="1"/>
    <col min="29" max="29" width="3.7109375" customWidth="1"/>
    <col min="30" max="30" width="5.85546875" bestFit="1" customWidth="1"/>
    <col min="32" max="32" width="5.42578125" bestFit="1" customWidth="1"/>
    <col min="34" max="34" width="5.85546875" bestFit="1" customWidth="1"/>
    <col min="36" max="36" width="5.42578125" bestFit="1" customWidth="1"/>
    <col min="38" max="38" width="5.85546875" bestFit="1" customWidth="1"/>
    <col min="40" max="40" width="5.42578125" bestFit="1" customWidth="1"/>
  </cols>
  <sheetData>
    <row r="1" spans="1:40" x14ac:dyDescent="0.25">
      <c r="B1" s="27" t="s">
        <v>43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40" x14ac:dyDescent="0.25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</row>
    <row r="4" spans="1:40" x14ac:dyDescent="0.25">
      <c r="B4" s="23" t="s">
        <v>0</v>
      </c>
      <c r="C4" s="24"/>
      <c r="D4" s="25"/>
      <c r="F4" s="19" t="s">
        <v>1</v>
      </c>
      <c r="G4" s="20"/>
      <c r="H4" s="21"/>
      <c r="I4" s="1"/>
      <c r="J4" s="23" t="s">
        <v>2</v>
      </c>
      <c r="K4" s="24"/>
      <c r="L4" s="25"/>
      <c r="M4" s="1"/>
      <c r="N4" s="19" t="s">
        <v>3</v>
      </c>
      <c r="O4" s="20"/>
      <c r="P4" s="21"/>
      <c r="Q4" s="1"/>
      <c r="R4" s="23" t="s">
        <v>4</v>
      </c>
      <c r="S4" s="24"/>
      <c r="T4" s="25"/>
      <c r="U4" s="1"/>
      <c r="V4" s="19" t="s">
        <v>5</v>
      </c>
      <c r="W4" s="20"/>
      <c r="X4" s="21"/>
      <c r="Y4" s="1"/>
      <c r="Z4" s="23" t="s">
        <v>6</v>
      </c>
      <c r="AA4" s="24"/>
      <c r="AB4" s="25"/>
      <c r="AC4" s="1"/>
      <c r="AD4" s="19" t="s">
        <v>7</v>
      </c>
      <c r="AE4" s="20"/>
      <c r="AF4" s="21"/>
      <c r="AH4" s="23" t="s">
        <v>8</v>
      </c>
      <c r="AI4" s="24"/>
      <c r="AJ4" s="25"/>
      <c r="AL4" s="19" t="s">
        <v>9</v>
      </c>
      <c r="AM4" s="20"/>
      <c r="AN4" s="21"/>
    </row>
    <row r="5" spans="1:40" s="6" customFormat="1" x14ac:dyDescent="0.25">
      <c r="B5" s="15" t="s">
        <v>10</v>
      </c>
      <c r="C5" s="16"/>
      <c r="D5" s="8">
        <v>2025</v>
      </c>
      <c r="E5" s="7"/>
      <c r="F5" s="15"/>
      <c r="G5" s="16"/>
      <c r="H5" s="8"/>
      <c r="I5" s="7"/>
      <c r="J5" s="15"/>
      <c r="K5" s="16"/>
      <c r="L5" s="8"/>
      <c r="M5" s="7"/>
      <c r="N5" s="15"/>
      <c r="O5" s="16"/>
      <c r="P5" s="8"/>
      <c r="Q5" s="7"/>
      <c r="R5" s="15"/>
      <c r="S5" s="16"/>
      <c r="T5" s="8"/>
      <c r="U5" s="7"/>
      <c r="V5" s="15"/>
      <c r="W5" s="16"/>
      <c r="X5" s="8"/>
      <c r="Y5" s="7"/>
      <c r="Z5" s="15"/>
      <c r="AA5" s="16"/>
      <c r="AB5" s="8"/>
      <c r="AC5" s="7"/>
      <c r="AD5" s="15"/>
      <c r="AE5" s="16"/>
      <c r="AF5" s="8"/>
      <c r="AH5" s="15"/>
      <c r="AI5" s="16"/>
      <c r="AJ5" s="8"/>
      <c r="AL5" s="15"/>
      <c r="AM5" s="16"/>
      <c r="AN5" s="8"/>
    </row>
    <row r="6" spans="1:40" ht="30" x14ac:dyDescent="0.25">
      <c r="B6" s="2" t="s">
        <v>11</v>
      </c>
      <c r="C6" s="3" t="s">
        <v>12</v>
      </c>
      <c r="D6" s="4" t="s">
        <v>13</v>
      </c>
      <c r="F6" s="2" t="s">
        <v>11</v>
      </c>
      <c r="G6" s="3" t="s">
        <v>12</v>
      </c>
      <c r="H6" s="4" t="s">
        <v>13</v>
      </c>
      <c r="I6" s="1"/>
      <c r="J6" s="2" t="s">
        <v>11</v>
      </c>
      <c r="K6" s="3" t="s">
        <v>12</v>
      </c>
      <c r="L6" s="4" t="s">
        <v>13</v>
      </c>
      <c r="M6" s="1"/>
      <c r="N6" s="2" t="s">
        <v>11</v>
      </c>
      <c r="O6" s="3" t="s">
        <v>12</v>
      </c>
      <c r="P6" s="4" t="s">
        <v>13</v>
      </c>
      <c r="Q6" s="1"/>
      <c r="R6" s="2" t="s">
        <v>11</v>
      </c>
      <c r="S6" s="3" t="s">
        <v>12</v>
      </c>
      <c r="T6" s="4" t="s">
        <v>13</v>
      </c>
      <c r="U6" s="1"/>
      <c r="V6" s="2" t="s">
        <v>11</v>
      </c>
      <c r="W6" s="3" t="s">
        <v>12</v>
      </c>
      <c r="X6" s="4" t="s">
        <v>13</v>
      </c>
      <c r="Y6" s="1"/>
      <c r="Z6" s="2" t="s">
        <v>11</v>
      </c>
      <c r="AA6" s="3" t="s">
        <v>12</v>
      </c>
      <c r="AB6" s="4" t="s">
        <v>13</v>
      </c>
      <c r="AC6" s="1"/>
      <c r="AD6" s="2" t="s">
        <v>11</v>
      </c>
      <c r="AE6" s="3" t="s">
        <v>12</v>
      </c>
      <c r="AF6" s="4" t="s">
        <v>13</v>
      </c>
      <c r="AH6" s="2" t="s">
        <v>11</v>
      </c>
      <c r="AI6" s="3" t="s">
        <v>12</v>
      </c>
      <c r="AJ6" s="4" t="s">
        <v>13</v>
      </c>
      <c r="AL6" s="2" t="s">
        <v>11</v>
      </c>
      <c r="AM6" s="3" t="s">
        <v>12</v>
      </c>
      <c r="AN6" s="4" t="s">
        <v>13</v>
      </c>
    </row>
    <row r="7" spans="1:40" x14ac:dyDescent="0.25">
      <c r="A7">
        <v>1</v>
      </c>
      <c r="B7" s="11" t="s">
        <v>32</v>
      </c>
      <c r="C7" s="11">
        <v>110</v>
      </c>
      <c r="D7" s="11">
        <v>4</v>
      </c>
      <c r="F7" s="11" t="s">
        <v>32</v>
      </c>
      <c r="G7" s="11">
        <v>120</v>
      </c>
      <c r="H7" s="11">
        <v>4</v>
      </c>
      <c r="I7" s="1"/>
      <c r="J7" s="12" t="s">
        <v>26</v>
      </c>
      <c r="K7" s="13">
        <v>322</v>
      </c>
      <c r="L7" s="14">
        <v>3</v>
      </c>
      <c r="M7" s="1"/>
      <c r="N7" s="12" t="s">
        <v>25</v>
      </c>
      <c r="O7" s="13">
        <v>363</v>
      </c>
      <c r="P7" s="14">
        <v>3</v>
      </c>
      <c r="Q7" s="1"/>
      <c r="R7" s="12" t="s">
        <v>25</v>
      </c>
      <c r="S7" s="13">
        <v>375</v>
      </c>
      <c r="T7" s="14">
        <v>3</v>
      </c>
      <c r="U7" s="1"/>
      <c r="V7" s="12" t="s">
        <v>25</v>
      </c>
      <c r="W7" s="13">
        <v>474</v>
      </c>
      <c r="X7" s="14">
        <v>3</v>
      </c>
      <c r="Y7" s="1"/>
      <c r="Z7" s="12" t="s">
        <v>25</v>
      </c>
      <c r="AA7" s="13">
        <v>467</v>
      </c>
      <c r="AB7" s="14">
        <v>3</v>
      </c>
      <c r="AC7" s="1"/>
      <c r="AD7" s="12" t="s">
        <v>39</v>
      </c>
      <c r="AE7" s="13">
        <v>300</v>
      </c>
      <c r="AF7" s="14">
        <v>3</v>
      </c>
      <c r="AH7" s="2"/>
      <c r="AI7" s="1"/>
      <c r="AJ7" s="4"/>
      <c r="AL7" s="2"/>
      <c r="AM7" s="1"/>
      <c r="AN7" s="4"/>
    </row>
    <row r="8" spans="1:40" x14ac:dyDescent="0.25">
      <c r="A8">
        <v>2</v>
      </c>
      <c r="B8" s="2" t="s">
        <v>23</v>
      </c>
      <c r="C8" s="1">
        <v>101</v>
      </c>
      <c r="D8" s="4">
        <v>3</v>
      </c>
      <c r="F8" s="11" t="s">
        <v>24</v>
      </c>
      <c r="G8" s="11">
        <v>129</v>
      </c>
      <c r="H8" s="11">
        <v>3</v>
      </c>
      <c r="I8" s="1"/>
      <c r="J8" s="11" t="s">
        <v>24</v>
      </c>
      <c r="K8" s="11">
        <v>313</v>
      </c>
      <c r="L8" s="11">
        <v>3</v>
      </c>
      <c r="M8" s="1"/>
      <c r="N8" s="12" t="s">
        <v>24</v>
      </c>
      <c r="O8" s="13">
        <v>223</v>
      </c>
      <c r="P8" s="14">
        <v>4</v>
      </c>
      <c r="Q8" s="1"/>
      <c r="R8" s="12" t="s">
        <v>24</v>
      </c>
      <c r="S8" s="13">
        <v>464</v>
      </c>
      <c r="T8" s="14">
        <v>3</v>
      </c>
      <c r="U8" s="1"/>
      <c r="V8" s="12" t="s">
        <v>24</v>
      </c>
      <c r="W8" s="13">
        <v>466</v>
      </c>
      <c r="X8" s="14">
        <v>3</v>
      </c>
      <c r="Y8" s="1"/>
      <c r="Z8" s="12" t="s">
        <v>25</v>
      </c>
      <c r="AA8" s="13" t="s">
        <v>44</v>
      </c>
      <c r="AB8" s="14">
        <v>3</v>
      </c>
      <c r="AC8" s="1"/>
      <c r="AD8" s="2" t="s">
        <v>40</v>
      </c>
      <c r="AE8" s="1">
        <v>100</v>
      </c>
      <c r="AF8" s="4">
        <v>3</v>
      </c>
      <c r="AH8" s="2"/>
      <c r="AI8" s="1"/>
      <c r="AJ8" s="4"/>
      <c r="AL8" s="2"/>
      <c r="AM8" s="1"/>
      <c r="AN8" s="4"/>
    </row>
    <row r="9" spans="1:40" x14ac:dyDescent="0.25">
      <c r="A9">
        <v>3</v>
      </c>
      <c r="B9" s="11" t="s">
        <v>24</v>
      </c>
      <c r="C9" s="11">
        <v>122</v>
      </c>
      <c r="D9" s="11">
        <v>1</v>
      </c>
      <c r="F9" s="2" t="s">
        <v>23</v>
      </c>
      <c r="G9" s="1">
        <v>102</v>
      </c>
      <c r="H9" s="4">
        <v>3</v>
      </c>
      <c r="I9" s="1"/>
      <c r="J9" s="2" t="s">
        <v>34</v>
      </c>
      <c r="K9" s="1">
        <v>101</v>
      </c>
      <c r="L9" s="4">
        <v>4</v>
      </c>
      <c r="M9" s="1"/>
      <c r="N9" s="2" t="s">
        <v>34</v>
      </c>
      <c r="O9" s="1">
        <v>102</v>
      </c>
      <c r="P9" s="4">
        <v>4</v>
      </c>
      <c r="Q9" s="1"/>
      <c r="R9" s="2" t="s">
        <v>41</v>
      </c>
      <c r="S9" s="1">
        <v>100</v>
      </c>
      <c r="T9" s="4">
        <v>4</v>
      </c>
      <c r="U9" s="1"/>
      <c r="V9" s="2" t="s">
        <v>41</v>
      </c>
      <c r="W9" s="1">
        <v>100</v>
      </c>
      <c r="X9" s="4">
        <v>4</v>
      </c>
      <c r="Y9" s="1"/>
      <c r="Z9" s="2" t="s">
        <v>40</v>
      </c>
      <c r="AA9" s="1">
        <v>100</v>
      </c>
      <c r="AB9" s="4">
        <v>3</v>
      </c>
      <c r="AC9" s="1"/>
      <c r="AD9" s="2" t="s">
        <v>42</v>
      </c>
      <c r="AE9" s="1">
        <v>300</v>
      </c>
      <c r="AF9" s="4">
        <v>3</v>
      </c>
      <c r="AH9" s="2"/>
      <c r="AI9" s="1"/>
      <c r="AJ9" s="4"/>
      <c r="AL9" s="2"/>
      <c r="AM9" s="1"/>
      <c r="AN9" s="4"/>
    </row>
    <row r="10" spans="1:40" x14ac:dyDescent="0.25">
      <c r="A10">
        <v>4</v>
      </c>
      <c r="B10" s="11" t="s">
        <v>24</v>
      </c>
      <c r="C10" s="11">
        <v>122</v>
      </c>
      <c r="D10" s="11">
        <v>4</v>
      </c>
      <c r="F10" s="11" t="s">
        <v>25</v>
      </c>
      <c r="G10" s="11">
        <v>201</v>
      </c>
      <c r="H10" s="11">
        <v>3</v>
      </c>
      <c r="I10" s="1"/>
      <c r="J10" s="2" t="s">
        <v>33</v>
      </c>
      <c r="K10" s="1">
        <v>100</v>
      </c>
      <c r="L10" s="4">
        <v>3</v>
      </c>
      <c r="M10" s="1"/>
      <c r="N10" s="2" t="s">
        <v>33</v>
      </c>
      <c r="O10" s="1">
        <v>100</v>
      </c>
      <c r="P10" s="4">
        <v>3</v>
      </c>
      <c r="Q10" s="1"/>
      <c r="R10" s="2" t="s">
        <v>33</v>
      </c>
      <c r="S10" s="1">
        <v>100</v>
      </c>
      <c r="T10" s="4">
        <v>3</v>
      </c>
      <c r="U10" s="1"/>
      <c r="V10" s="2" t="s">
        <v>40</v>
      </c>
      <c r="W10" s="1">
        <v>100</v>
      </c>
      <c r="X10" s="4">
        <v>3</v>
      </c>
      <c r="Y10" s="1"/>
      <c r="Z10" s="2" t="s">
        <v>42</v>
      </c>
      <c r="AA10" s="1">
        <v>300</v>
      </c>
      <c r="AB10" s="4">
        <v>3</v>
      </c>
      <c r="AC10" s="1"/>
      <c r="AD10" s="2" t="s">
        <v>42</v>
      </c>
      <c r="AE10" s="1">
        <v>300</v>
      </c>
      <c r="AF10" s="4">
        <v>3</v>
      </c>
      <c r="AH10" s="2"/>
      <c r="AI10" s="1"/>
      <c r="AJ10" s="4"/>
      <c r="AL10" s="2"/>
      <c r="AM10" s="1"/>
      <c r="AN10" s="4"/>
    </row>
    <row r="11" spans="1:40" x14ac:dyDescent="0.25">
      <c r="A11">
        <v>5</v>
      </c>
      <c r="B11" s="11" t="s">
        <v>24</v>
      </c>
      <c r="C11" s="11">
        <v>263</v>
      </c>
      <c r="D11" s="11">
        <v>3</v>
      </c>
      <c r="F11" s="2" t="s">
        <v>33</v>
      </c>
      <c r="G11" s="1">
        <v>100</v>
      </c>
      <c r="H11" s="4">
        <v>3</v>
      </c>
      <c r="I11" s="1"/>
      <c r="J11" s="2"/>
      <c r="K11" s="1"/>
      <c r="L11" s="4"/>
      <c r="M11" s="1"/>
      <c r="N11" s="2" t="s">
        <v>33</v>
      </c>
      <c r="O11" s="1">
        <v>100</v>
      </c>
      <c r="P11" s="4">
        <v>3</v>
      </c>
      <c r="Q11" s="1"/>
      <c r="R11" s="2" t="s">
        <v>33</v>
      </c>
      <c r="S11" s="1">
        <v>100</v>
      </c>
      <c r="T11" s="4">
        <v>3</v>
      </c>
      <c r="U11" s="1"/>
      <c r="V11" s="2" t="s">
        <v>22</v>
      </c>
      <c r="W11" s="1">
        <v>301</v>
      </c>
      <c r="X11" s="4">
        <v>1</v>
      </c>
      <c r="Y11" s="1"/>
      <c r="Z11" s="2" t="s">
        <v>42</v>
      </c>
      <c r="AA11" s="1">
        <v>300</v>
      </c>
      <c r="AB11" s="4">
        <v>3</v>
      </c>
      <c r="AC11" s="1"/>
      <c r="AD11" s="2"/>
      <c r="AE11" s="1"/>
      <c r="AF11" s="4"/>
      <c r="AH11" s="2"/>
      <c r="AI11" s="1"/>
      <c r="AJ11" s="4"/>
      <c r="AL11" s="2"/>
      <c r="AM11" s="1"/>
      <c r="AN11" s="4"/>
    </row>
    <row r="12" spans="1:40" x14ac:dyDescent="0.25">
      <c r="A12">
        <v>6</v>
      </c>
      <c r="B12" s="2" t="s">
        <v>25</v>
      </c>
      <c r="C12" s="1">
        <v>195</v>
      </c>
      <c r="D12" s="4">
        <v>1</v>
      </c>
      <c r="F12" s="2"/>
      <c r="G12" s="1"/>
      <c r="H12" s="4"/>
      <c r="I12" s="1"/>
      <c r="J12" s="2"/>
      <c r="K12" s="1"/>
      <c r="L12" s="4"/>
      <c r="M12" s="1"/>
      <c r="N12" s="2"/>
      <c r="O12" s="1"/>
      <c r="P12" s="4"/>
      <c r="Q12" s="1"/>
      <c r="R12" s="2"/>
      <c r="S12" s="1"/>
      <c r="T12" s="4"/>
      <c r="U12" s="1"/>
      <c r="V12" s="2"/>
      <c r="W12" s="1"/>
      <c r="X12" s="4"/>
      <c r="Y12" s="1"/>
      <c r="Z12" s="2"/>
      <c r="AA12" s="1"/>
      <c r="AB12" s="4"/>
      <c r="AC12" s="1"/>
      <c r="AD12" s="2"/>
      <c r="AE12" s="1"/>
      <c r="AF12" s="4"/>
      <c r="AH12" s="2"/>
      <c r="AI12" s="1"/>
      <c r="AJ12" s="4"/>
      <c r="AL12" s="2"/>
      <c r="AM12" s="1"/>
      <c r="AN12" s="4"/>
    </row>
    <row r="13" spans="1:40" x14ac:dyDescent="0.25">
      <c r="B13" s="2" t="s">
        <v>22</v>
      </c>
      <c r="C13" s="1">
        <v>101</v>
      </c>
      <c r="D13" s="4">
        <v>1</v>
      </c>
      <c r="F13" s="2"/>
      <c r="G13" s="1"/>
      <c r="H13" s="4"/>
      <c r="I13" s="1"/>
      <c r="J13" s="2"/>
      <c r="K13" s="1"/>
      <c r="L13" s="4"/>
      <c r="M13" s="1"/>
      <c r="N13" s="2"/>
      <c r="O13" s="1"/>
      <c r="P13" s="4"/>
      <c r="Q13" s="1"/>
      <c r="R13" s="2"/>
      <c r="S13" s="1"/>
      <c r="T13" s="4"/>
      <c r="U13" s="1"/>
      <c r="V13" s="2"/>
      <c r="W13" s="1"/>
      <c r="X13" s="4"/>
      <c r="Y13" s="1"/>
      <c r="Z13" s="2"/>
      <c r="AA13" s="1"/>
      <c r="AB13" s="4"/>
      <c r="AC13" s="1"/>
      <c r="AD13" s="2"/>
      <c r="AE13" s="1"/>
      <c r="AF13" s="4"/>
      <c r="AH13" s="2"/>
      <c r="AI13" s="1"/>
      <c r="AJ13" s="4"/>
      <c r="AL13" s="2"/>
      <c r="AM13" s="1"/>
      <c r="AN13" s="4"/>
    </row>
    <row r="14" spans="1:40" x14ac:dyDescent="0.25">
      <c r="B14" s="2"/>
      <c r="D14" s="4"/>
      <c r="F14" s="2"/>
      <c r="G14" s="1"/>
      <c r="H14" s="4"/>
      <c r="I14" s="1"/>
      <c r="J14" s="2"/>
      <c r="K14" s="1"/>
      <c r="L14" s="4"/>
      <c r="M14" s="1"/>
      <c r="N14" s="2"/>
      <c r="O14" s="1"/>
      <c r="P14" s="4"/>
      <c r="Q14" s="1"/>
      <c r="R14" s="2"/>
      <c r="S14" s="1"/>
      <c r="T14" s="4"/>
      <c r="U14" s="1"/>
      <c r="V14" s="2"/>
      <c r="W14" s="1"/>
      <c r="X14" s="4"/>
      <c r="Y14" s="1"/>
      <c r="Z14" s="2"/>
      <c r="AA14" s="1"/>
      <c r="AB14" s="4"/>
      <c r="AC14" s="1"/>
      <c r="AD14" s="2"/>
      <c r="AE14" s="1"/>
      <c r="AF14" s="4"/>
      <c r="AH14" s="2"/>
      <c r="AI14" s="1"/>
      <c r="AJ14" s="4"/>
      <c r="AL14" s="2"/>
      <c r="AM14" s="1"/>
      <c r="AN14" s="4"/>
    </row>
    <row r="15" spans="1:40" x14ac:dyDescent="0.25">
      <c r="B15" s="18" t="s">
        <v>14</v>
      </c>
      <c r="C15" s="18"/>
      <c r="D15" s="9">
        <f>SUM(IF(C7&gt;=300,D7,0),IF(C8&gt;=300,D8,0),IF(C9&gt;=300,D9,0),IF(C10&gt;=300,D10,0),IF(C11&gt;=300,D11,0),IF(C12&gt;=300,D12,0),IF(C13&gt;=300,D13,0),IF(C14&gt;=300,D14,0))</f>
        <v>0</v>
      </c>
      <c r="F15" s="18" t="s">
        <v>14</v>
      </c>
      <c r="G15" s="18"/>
      <c r="H15" s="9">
        <f>SUM(IF(G7&gt;=300,H7,0),IF(G8&gt;=300,H8,0),IF(G9&gt;=300,H9,0),IF(G10&gt;=300,H10,0),IF(G11&gt;=300,H11,0),IF(G12&gt;=300,H12,0),IF(G13&gt;=300,H13,0),IF(G14&gt;=300,H14,0))</f>
        <v>0</v>
      </c>
      <c r="I15" s="1"/>
      <c r="J15" s="18" t="s">
        <v>14</v>
      </c>
      <c r="K15" s="18"/>
      <c r="L15" s="9">
        <f>SUM(IF(K7&gt;=300,L7,0),IF(K8&gt;=300,L8,0),IF(K9&gt;=300,L9,0),IF(K10&gt;=300,L10,0),IF(K11&gt;=300,L11,0),IF(K12&gt;=300,L12,0),IF(K13&gt;=300,L13,0),IF(K14&gt;=300,L14,0))</f>
        <v>6</v>
      </c>
      <c r="M15" s="1"/>
      <c r="N15" s="18" t="s">
        <v>14</v>
      </c>
      <c r="O15" s="18"/>
      <c r="P15" s="9">
        <f>SUM(IF(O7&gt;=300,P7,0),IF(O8&gt;=300,P8,0),IF(O9&gt;=300,P9,0),IF(O10&gt;=300,P10,0),IF(O11&gt;=300,P11,0),IF(O12&gt;=300,P12,0),IF(O13&gt;=300,P13,0),IF(O14&gt;=300,P14,0))</f>
        <v>3</v>
      </c>
      <c r="Q15" s="1"/>
      <c r="R15" s="18" t="s">
        <v>14</v>
      </c>
      <c r="S15" s="18"/>
      <c r="T15" s="9">
        <f>SUM(IF(S7&gt;=300,T7,0),IF(S8&gt;=300,T8,0),IF(S9&gt;=300,T9,0),IF(S10&gt;=300,T10,0),IF(S11&gt;=300,T11,0),IF(S12&gt;=300,T12,0),IF(S13&gt;=300,T13,0),IF(S14&gt;=300,T14,0))</f>
        <v>6</v>
      </c>
      <c r="U15" s="1"/>
      <c r="V15" s="18" t="s">
        <v>14</v>
      </c>
      <c r="W15" s="18"/>
      <c r="X15" s="9">
        <f>SUM(IF(W7&gt;=300,X7,0),IF(W8&gt;=300,X8,0),IF(W9&gt;=300,X9,0),IF(W10&gt;=300,X10,0),IF(W11&gt;=300,X11,0),IF(W12&gt;=300,X12,0),IF(W13&gt;=300,X13,0),IF(W14&gt;=300,X14,0))</f>
        <v>7</v>
      </c>
      <c r="Y15" s="1"/>
      <c r="Z15" s="18" t="s">
        <v>14</v>
      </c>
      <c r="AA15" s="18"/>
      <c r="AB15" s="9">
        <f>SUM(IF(AA7&gt;=300,AB7,0),IF(AA8&gt;=300,AB8,0),IF(AA9&gt;=300,AB9,0),IF(AA10&gt;=300,AB10,0),IF(AA11&gt;=300,AB11,0),IF(AA12&gt;=300,AB12,0),IF(AA13&gt;=300,AB13,0),IF(AA14&gt;=300,AB14,0))</f>
        <v>12</v>
      </c>
      <c r="AC15" s="1"/>
      <c r="AD15" s="18" t="s">
        <v>14</v>
      </c>
      <c r="AE15" s="18"/>
      <c r="AF15" s="9">
        <f>SUM(IF(AE7&gt;=300,AF7,0),IF(AE8&gt;=300,AF8,0),IF(AE9&gt;=300,AF9,0),IF(AE10&gt;=300,AF10,0),IF(AE11&gt;=300,AF11,0),IF(AE12&gt;=300,AF12,0),IF(AE13&gt;=300,AF13,0),IF(AE14&gt;=300,AF14,0))</f>
        <v>9</v>
      </c>
      <c r="AH15" s="18" t="s">
        <v>14</v>
      </c>
      <c r="AI15" s="18"/>
      <c r="AJ15" s="9">
        <f>SUM(IF(AI7&gt;=300,AJ7,0),IF(AI8&gt;=300,AJ8,0),IF(AI9&gt;=300,AJ9,0),IF(AI10&gt;=300,AJ10,0),IF(AI11&gt;=300,AJ11,0),IF(AI12&gt;=300,AJ12,0),IF(AI13&gt;=300,AJ13,0),IF(AI14&gt;=300,AJ14,0))</f>
        <v>0</v>
      </c>
      <c r="AL15" s="18" t="s">
        <v>14</v>
      </c>
      <c r="AM15" s="18"/>
      <c r="AN15" s="9">
        <f>SUM(IF(AM7&gt;=300,AN7,0),IF(AM8&gt;=300,AN8,0),IF(AM9&gt;=300,AN9,0),IF(AM10&gt;=300,AN10,0),IF(AM11&gt;=300,AN11,0),IF(AM12&gt;=300,AN12,0),IF(AM13&gt;=300,AN13,0),IF(AM14&gt;=300,AN14,0))</f>
        <v>0</v>
      </c>
    </row>
    <row r="16" spans="1:40" x14ac:dyDescent="0.25">
      <c r="B16" s="18" t="s">
        <v>15</v>
      </c>
      <c r="C16" s="18"/>
      <c r="D16" s="9">
        <f>SUM(D7:D14)</f>
        <v>17</v>
      </c>
      <c r="F16" s="18" t="s">
        <v>15</v>
      </c>
      <c r="G16" s="18"/>
      <c r="H16" s="9">
        <f>SUM(H7:H14)</f>
        <v>16</v>
      </c>
      <c r="I16" s="1"/>
      <c r="J16" s="18" t="s">
        <v>15</v>
      </c>
      <c r="K16" s="18"/>
      <c r="L16" s="9">
        <f>SUM(L7:L14)</f>
        <v>13</v>
      </c>
      <c r="M16" s="1"/>
      <c r="N16" s="18" t="s">
        <v>15</v>
      </c>
      <c r="O16" s="18"/>
      <c r="P16" s="9">
        <f>SUM(P7:P14)</f>
        <v>17</v>
      </c>
      <c r="Q16" s="1"/>
      <c r="R16" s="18" t="s">
        <v>15</v>
      </c>
      <c r="S16" s="18"/>
      <c r="T16" s="9">
        <f>SUM(T7:T14)</f>
        <v>16</v>
      </c>
      <c r="U16" s="1"/>
      <c r="V16" s="18" t="s">
        <v>15</v>
      </c>
      <c r="W16" s="18"/>
      <c r="X16" s="9">
        <f>SUM(X7:X14)</f>
        <v>14</v>
      </c>
      <c r="Y16" s="1"/>
      <c r="Z16" s="18" t="s">
        <v>15</v>
      </c>
      <c r="AA16" s="18"/>
      <c r="AB16" s="9">
        <f>SUM(AB7:AB14)</f>
        <v>15</v>
      </c>
      <c r="AC16" s="1"/>
      <c r="AD16" s="18" t="s">
        <v>15</v>
      </c>
      <c r="AE16" s="18"/>
      <c r="AF16" s="9">
        <f>SUM(AF7:AF14)</f>
        <v>12</v>
      </c>
      <c r="AH16" s="18" t="s">
        <v>15</v>
      </c>
      <c r="AI16" s="18"/>
      <c r="AJ16" s="9">
        <f>SUM(AJ7:AJ14)</f>
        <v>0</v>
      </c>
      <c r="AL16" s="18" t="s">
        <v>15</v>
      </c>
      <c r="AM16" s="18"/>
      <c r="AN16" s="9">
        <f>SUM(AN7:AN14)</f>
        <v>0</v>
      </c>
    </row>
    <row r="17" spans="2:40" x14ac:dyDescent="0.25">
      <c r="B17" s="17" t="s">
        <v>16</v>
      </c>
      <c r="C17" s="17"/>
      <c r="D17" s="17"/>
      <c r="F17" s="17" t="s">
        <v>16</v>
      </c>
      <c r="G17" s="17"/>
      <c r="H17" s="17"/>
      <c r="J17" s="17" t="s">
        <v>16</v>
      </c>
      <c r="K17" s="17"/>
      <c r="L17" s="17"/>
      <c r="N17" s="17" t="s">
        <v>16</v>
      </c>
      <c r="O17" s="17"/>
      <c r="P17" s="17"/>
      <c r="R17" s="17" t="s">
        <v>16</v>
      </c>
      <c r="S17" s="17"/>
      <c r="T17" s="17"/>
      <c r="V17" s="17" t="s">
        <v>16</v>
      </c>
      <c r="W17" s="17"/>
      <c r="X17" s="17"/>
      <c r="Z17" s="17" t="s">
        <v>16</v>
      </c>
      <c r="AA17" s="17"/>
      <c r="AB17" s="17"/>
      <c r="AD17" s="17" t="s">
        <v>16</v>
      </c>
      <c r="AE17" s="17"/>
      <c r="AF17" s="17"/>
      <c r="AH17" s="17" t="s">
        <v>16</v>
      </c>
      <c r="AI17" s="17"/>
      <c r="AJ17" s="17"/>
      <c r="AL17" s="17" t="s">
        <v>16</v>
      </c>
      <c r="AM17" s="17"/>
      <c r="AN17" s="17"/>
    </row>
    <row r="18" spans="2:40" x14ac:dyDescent="0.25">
      <c r="B18" s="22" t="s">
        <v>17</v>
      </c>
      <c r="C18" s="22"/>
      <c r="D18" s="9">
        <f>D15</f>
        <v>0</v>
      </c>
      <c r="F18" s="22" t="s">
        <v>17</v>
      </c>
      <c r="G18" s="22"/>
      <c r="H18" s="9">
        <f>D18+H15</f>
        <v>0</v>
      </c>
      <c r="J18" s="22" t="s">
        <v>17</v>
      </c>
      <c r="K18" s="22"/>
      <c r="L18" s="9">
        <f>H18+L15</f>
        <v>6</v>
      </c>
      <c r="N18" s="22" t="s">
        <v>17</v>
      </c>
      <c r="O18" s="22"/>
      <c r="P18" s="9">
        <f>L18+P15</f>
        <v>9</v>
      </c>
      <c r="R18" s="22" t="s">
        <v>17</v>
      </c>
      <c r="S18" s="22"/>
      <c r="T18" s="9">
        <f>P18+T15</f>
        <v>15</v>
      </c>
      <c r="V18" s="22" t="s">
        <v>17</v>
      </c>
      <c r="W18" s="22"/>
      <c r="X18" s="9">
        <f>T18+X15</f>
        <v>22</v>
      </c>
      <c r="Z18" s="22" t="s">
        <v>17</v>
      </c>
      <c r="AA18" s="22"/>
      <c r="AB18" s="9">
        <f>X18+AB15</f>
        <v>34</v>
      </c>
      <c r="AD18" s="22" t="s">
        <v>17</v>
      </c>
      <c r="AE18" s="22"/>
      <c r="AF18" s="9">
        <f>AB18+AF15</f>
        <v>43</v>
      </c>
      <c r="AH18" s="22" t="s">
        <v>17</v>
      </c>
      <c r="AI18" s="22"/>
      <c r="AJ18" s="9">
        <f>AF18+AJ15</f>
        <v>43</v>
      </c>
      <c r="AL18" s="22" t="s">
        <v>17</v>
      </c>
      <c r="AM18" s="22"/>
      <c r="AN18" s="9">
        <f>AJ18+AN15</f>
        <v>43</v>
      </c>
    </row>
    <row r="19" spans="2:40" x14ac:dyDescent="0.25">
      <c r="B19" s="22" t="s">
        <v>18</v>
      </c>
      <c r="C19" s="22"/>
      <c r="D19" s="9">
        <f>D16</f>
        <v>17</v>
      </c>
      <c r="F19" s="22" t="s">
        <v>18</v>
      </c>
      <c r="G19" s="22"/>
      <c r="H19" s="9">
        <f>D19+H16</f>
        <v>33</v>
      </c>
      <c r="J19" s="22" t="s">
        <v>18</v>
      </c>
      <c r="K19" s="22"/>
      <c r="L19" s="9">
        <f>H19+L16</f>
        <v>46</v>
      </c>
      <c r="N19" s="22" t="s">
        <v>18</v>
      </c>
      <c r="O19" s="22"/>
      <c r="P19" s="9">
        <f>L19+P16</f>
        <v>63</v>
      </c>
      <c r="R19" s="22" t="s">
        <v>18</v>
      </c>
      <c r="S19" s="22"/>
      <c r="T19" s="9">
        <f>P19+T16</f>
        <v>79</v>
      </c>
      <c r="V19" s="22" t="s">
        <v>18</v>
      </c>
      <c r="W19" s="22"/>
      <c r="X19" s="9">
        <f>T19+X16</f>
        <v>93</v>
      </c>
      <c r="Z19" s="22" t="s">
        <v>18</v>
      </c>
      <c r="AA19" s="22"/>
      <c r="AB19" s="9">
        <f>X19+AB16</f>
        <v>108</v>
      </c>
      <c r="AD19" s="22" t="s">
        <v>18</v>
      </c>
      <c r="AE19" s="22"/>
      <c r="AF19" s="9">
        <f>AB19+AF16</f>
        <v>120</v>
      </c>
      <c r="AH19" s="22" t="s">
        <v>18</v>
      </c>
      <c r="AI19" s="22"/>
      <c r="AJ19" s="9">
        <f>AF19+AJ16</f>
        <v>120</v>
      </c>
      <c r="AL19" s="22" t="s">
        <v>18</v>
      </c>
      <c r="AM19" s="22"/>
      <c r="AN19" s="9">
        <f>AJ19+AN16</f>
        <v>120</v>
      </c>
    </row>
    <row r="22" spans="2:40" x14ac:dyDescent="0.25">
      <c r="B22" s="5" t="s">
        <v>19</v>
      </c>
    </row>
    <row r="23" spans="2:40" x14ac:dyDescent="0.25">
      <c r="B23" s="5" t="s">
        <v>20</v>
      </c>
    </row>
    <row r="24" spans="2:40" x14ac:dyDescent="0.25">
      <c r="B24" s="5" t="s">
        <v>21</v>
      </c>
    </row>
    <row r="25" spans="2:40" x14ac:dyDescent="0.25">
      <c r="B25" s="5" t="s">
        <v>38</v>
      </c>
    </row>
    <row r="27" spans="2:40" x14ac:dyDescent="0.25">
      <c r="B27" s="1" t="s">
        <v>35</v>
      </c>
    </row>
    <row r="28" spans="2:40" x14ac:dyDescent="0.25">
      <c r="C28" s="10" t="s">
        <v>36</v>
      </c>
    </row>
    <row r="29" spans="2:40" x14ac:dyDescent="0.25">
      <c r="C29" s="26" t="s">
        <v>37</v>
      </c>
      <c r="D29" s="26"/>
    </row>
  </sheetData>
  <mergeCells count="72">
    <mergeCell ref="C29:D29"/>
    <mergeCell ref="B1:AF2"/>
    <mergeCell ref="N18:O18"/>
    <mergeCell ref="N19:O19"/>
    <mergeCell ref="Z4:AB4"/>
    <mergeCell ref="Z16:AA16"/>
    <mergeCell ref="B4:D4"/>
    <mergeCell ref="B16:C16"/>
    <mergeCell ref="F4:H4"/>
    <mergeCell ref="F16:G16"/>
    <mergeCell ref="J4:L4"/>
    <mergeCell ref="J16:K16"/>
    <mergeCell ref="F5:G5"/>
    <mergeCell ref="J5:K5"/>
    <mergeCell ref="B15:C15"/>
    <mergeCell ref="F15:G15"/>
    <mergeCell ref="AD4:AF4"/>
    <mergeCell ref="AD16:AE16"/>
    <mergeCell ref="V15:W15"/>
    <mergeCell ref="N4:P4"/>
    <mergeCell ref="N16:O16"/>
    <mergeCell ref="R4:T4"/>
    <mergeCell ref="R16:S16"/>
    <mergeCell ref="V4:X4"/>
    <mergeCell ref="V16:W16"/>
    <mergeCell ref="N5:O5"/>
    <mergeCell ref="R5:S5"/>
    <mergeCell ref="V5:W5"/>
    <mergeCell ref="Z5:AA5"/>
    <mergeCell ref="AD5:AE5"/>
    <mergeCell ref="B19:C19"/>
    <mergeCell ref="F18:G18"/>
    <mergeCell ref="F19:G19"/>
    <mergeCell ref="J18:K18"/>
    <mergeCell ref="J19:K19"/>
    <mergeCell ref="B18:C18"/>
    <mergeCell ref="AD18:AE18"/>
    <mergeCell ref="AD19:AE19"/>
    <mergeCell ref="B17:D17"/>
    <mergeCell ref="F17:H17"/>
    <mergeCell ref="AH4:AJ4"/>
    <mergeCell ref="AH15:AI15"/>
    <mergeCell ref="AH16:AI16"/>
    <mergeCell ref="AH18:AI18"/>
    <mergeCell ref="AH19:AI19"/>
    <mergeCell ref="B5:C5"/>
    <mergeCell ref="R18:S18"/>
    <mergeCell ref="R19:S19"/>
    <mergeCell ref="V18:W18"/>
    <mergeCell ref="V19:W19"/>
    <mergeCell ref="Z18:AA18"/>
    <mergeCell ref="Z19:AA19"/>
    <mergeCell ref="AL4:AN4"/>
    <mergeCell ref="AL15:AM15"/>
    <mergeCell ref="AL16:AM16"/>
    <mergeCell ref="AL18:AM18"/>
    <mergeCell ref="AL19:AM19"/>
    <mergeCell ref="AL17:AN17"/>
    <mergeCell ref="AH5:AI5"/>
    <mergeCell ref="AL5:AM5"/>
    <mergeCell ref="J17:L17"/>
    <mergeCell ref="N17:P17"/>
    <mergeCell ref="R17:T17"/>
    <mergeCell ref="V17:X17"/>
    <mergeCell ref="Z17:AB17"/>
    <mergeCell ref="AD17:AF17"/>
    <mergeCell ref="AH17:AJ17"/>
    <mergeCell ref="Z15:AA15"/>
    <mergeCell ref="AD15:AE15"/>
    <mergeCell ref="N15:O15"/>
    <mergeCell ref="R15:S15"/>
    <mergeCell ref="J15:K15"/>
  </mergeCells>
  <conditionalFormatting sqref="D16 H16 L16 P16 T16 X16 AB16 AF16 AJ16 AN16">
    <cfRule type="cellIs" dxfId="2" priority="3" operator="lessThan">
      <formula>12</formula>
    </cfRule>
  </conditionalFormatting>
  <conditionalFormatting sqref="D18 H18 L18 P18 T18 X18 AB18 AF18 AJ18 AN18">
    <cfRule type="cellIs" dxfId="1" priority="1" operator="greaterThanOrEqual">
      <formula>42</formula>
    </cfRule>
  </conditionalFormatting>
  <conditionalFormatting sqref="D19 H19 L19 P19 T19 X19 AB19 AF19 AJ19 AN19">
    <cfRule type="cellIs" dxfId="0" priority="2" operator="greaterThanOrEqual">
      <formula>120</formula>
    </cfRule>
  </conditionalFormatting>
  <pageMargins left="0.7" right="0.7" top="0.75" bottom="0.75" header="0.3" footer="0.3"/>
  <pageSetup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9547196D-E180-4A60-ACF6-0B36E0816117}">
          <x14:formula1>
            <xm:f>'data for dropdowns'!$A$2:$A$5</xm:f>
          </x14:formula1>
          <xm:sqref>B5:C5 F5:G5 J5:K5 N5:O5 R5:S5 V5:W5 Z5:AA5 AD5:AE5 AH5:AI5 AL5:AM5</xm:sqref>
        </x14:dataValidation>
        <x14:dataValidation type="list" allowBlank="1" showInputMessage="1" showErrorMessage="1" xr:uid="{4B0A692C-EF9B-4E77-A39D-AE8E34A49C9F}">
          <x14:formula1>
            <xm:f>'data for dropdowns'!$B$2:$B$22</xm:f>
          </x14:formula1>
          <xm:sqref>D5 H5 L5 P5 T5 X5 AB5 AF5 AJ5 AN5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EAEFC-0F48-4939-B666-940FE6A98D47}">
  <dimension ref="A1:B22"/>
  <sheetViews>
    <sheetView workbookViewId="0">
      <selection activeCell="E20" sqref="E20"/>
    </sheetView>
  </sheetViews>
  <sheetFormatPr defaultRowHeight="15" x14ac:dyDescent="0.25"/>
  <sheetData>
    <row r="1" spans="1:2" x14ac:dyDescent="0.25">
      <c r="A1" t="s">
        <v>27</v>
      </c>
      <c r="B1" t="s">
        <v>28</v>
      </c>
    </row>
    <row r="2" spans="1:2" x14ac:dyDescent="0.25">
      <c r="A2" t="s">
        <v>10</v>
      </c>
      <c r="B2">
        <v>2024</v>
      </c>
    </row>
    <row r="3" spans="1:2" x14ac:dyDescent="0.25">
      <c r="A3" t="s">
        <v>29</v>
      </c>
      <c r="B3">
        <v>2025</v>
      </c>
    </row>
    <row r="4" spans="1:2" x14ac:dyDescent="0.25">
      <c r="A4" t="s">
        <v>30</v>
      </c>
      <c r="B4">
        <v>2026</v>
      </c>
    </row>
    <row r="5" spans="1:2" x14ac:dyDescent="0.25">
      <c r="A5" t="s">
        <v>31</v>
      </c>
      <c r="B5">
        <v>2027</v>
      </c>
    </row>
    <row r="6" spans="1:2" x14ac:dyDescent="0.25">
      <c r="B6">
        <v>2028</v>
      </c>
    </row>
    <row r="7" spans="1:2" x14ac:dyDescent="0.25">
      <c r="B7">
        <v>2029</v>
      </c>
    </row>
    <row r="8" spans="1:2" x14ac:dyDescent="0.25">
      <c r="B8">
        <v>2030</v>
      </c>
    </row>
    <row r="9" spans="1:2" x14ac:dyDescent="0.25">
      <c r="B9">
        <v>2031</v>
      </c>
    </row>
    <row r="10" spans="1:2" x14ac:dyDescent="0.25">
      <c r="B10">
        <v>2032</v>
      </c>
    </row>
    <row r="11" spans="1:2" x14ac:dyDescent="0.25">
      <c r="B11">
        <v>2033</v>
      </c>
    </row>
    <row r="12" spans="1:2" x14ac:dyDescent="0.25">
      <c r="B12">
        <v>2034</v>
      </c>
    </row>
    <row r="13" spans="1:2" x14ac:dyDescent="0.25">
      <c r="B13">
        <v>2035</v>
      </c>
    </row>
    <row r="14" spans="1:2" x14ac:dyDescent="0.25">
      <c r="B14">
        <v>2036</v>
      </c>
    </row>
    <row r="15" spans="1:2" x14ac:dyDescent="0.25">
      <c r="B15">
        <v>2037</v>
      </c>
    </row>
    <row r="16" spans="1:2" x14ac:dyDescent="0.25">
      <c r="B16">
        <v>2038</v>
      </c>
    </row>
    <row r="17" spans="2:2" x14ac:dyDescent="0.25">
      <c r="B17">
        <v>2039</v>
      </c>
    </row>
    <row r="18" spans="2:2" x14ac:dyDescent="0.25">
      <c r="B18">
        <v>2040</v>
      </c>
    </row>
    <row r="19" spans="2:2" x14ac:dyDescent="0.25">
      <c r="B19">
        <v>2041</v>
      </c>
    </row>
    <row r="20" spans="2:2" x14ac:dyDescent="0.25">
      <c r="B20">
        <v>2042</v>
      </c>
    </row>
    <row r="21" spans="2:2" x14ac:dyDescent="0.25">
      <c r="B21">
        <v>2043</v>
      </c>
    </row>
    <row r="22" spans="2:2" x14ac:dyDescent="0.25">
      <c r="B22">
        <v>2044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6043b978-cb25-4403-8af3-69fa7a7e0ed7" xsi:nil="true"/>
    <MigrationWizIdPermissions xmlns="6043b978-cb25-4403-8af3-69fa7a7e0ed7" xsi:nil="true"/>
    <lcf76f155ced4ddcb4097134ff3c332f xmlns="6043b978-cb25-4403-8af3-69fa7a7e0ed7">
      <Terms xmlns="http://schemas.microsoft.com/office/infopath/2007/PartnerControls"/>
    </lcf76f155ced4ddcb4097134ff3c332f>
    <MigrationWizId xmlns="6043b978-cb25-4403-8af3-69fa7a7e0ed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95C6A696247488B143FA08F0357B7" ma:contentTypeVersion="18" ma:contentTypeDescription="Create a new document." ma:contentTypeScope="" ma:versionID="9e16e5d65f94a0abb78d58cee7e2e192">
  <xsd:schema xmlns:xsd="http://www.w3.org/2001/XMLSchema" xmlns:xs="http://www.w3.org/2001/XMLSchema" xmlns:p="http://schemas.microsoft.com/office/2006/metadata/properties" xmlns:ns2="6043b978-cb25-4403-8af3-69fa7a7e0ed7" xmlns:ns3="6e08dc7b-9e7f-4d51-ab3a-b5c73706822f" targetNamespace="http://schemas.microsoft.com/office/2006/metadata/properties" ma:root="true" ma:fieldsID="ab52f07629b7fa4daffbf6255a028ad6" ns2:_="" ns3:_="">
    <xsd:import namespace="6043b978-cb25-4403-8af3-69fa7a7e0ed7"/>
    <xsd:import namespace="6e08dc7b-9e7f-4d51-ab3a-b5c7370682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43b978-cb25-4403-8af3-69fa7a7e0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1dced58-e0b4-42b2-b81d-05092f917f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8dc7b-9e7f-4d51-ab3a-b5c73706822f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52DEED-5787-4199-943B-F9264122F5EC}">
  <ds:schemaRefs>
    <ds:schemaRef ds:uri="http://schemas.microsoft.com/office/2006/metadata/properties"/>
    <ds:schemaRef ds:uri="http://schemas.microsoft.com/office/infopath/2007/PartnerControls"/>
    <ds:schemaRef ds:uri="6043b978-cb25-4403-8af3-69fa7a7e0ed7"/>
  </ds:schemaRefs>
</ds:datastoreItem>
</file>

<file path=customXml/itemProps2.xml><?xml version="1.0" encoding="utf-8"?>
<ds:datastoreItem xmlns:ds="http://schemas.openxmlformats.org/officeDocument/2006/customXml" ds:itemID="{5F50920E-C30A-4EAB-9C86-5E69534E7C8C}"/>
</file>

<file path=customXml/itemProps3.xml><?xml version="1.0" encoding="utf-8"?>
<ds:datastoreItem xmlns:ds="http://schemas.openxmlformats.org/officeDocument/2006/customXml" ds:itemID="{B81B1652-4250-4354-8218-F83D3228EA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</vt:lpstr>
      <vt:lpstr>data for dropdowns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Laurie Varecka</dc:creator>
  <cp:keywords/>
  <dc:description/>
  <cp:lastModifiedBy>Varecka, Laurie A - (heide)</cp:lastModifiedBy>
  <cp:revision/>
  <dcterms:created xsi:type="dcterms:W3CDTF">2024-12-06T16:57:51Z</dcterms:created>
  <dcterms:modified xsi:type="dcterms:W3CDTF">2026-01-29T18:40:57Z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0x010100C9795C6A696247488B143FA08F0357B7</vt:lpwstr>
  </property>
  <property fmtid="{D5CDD505-2E9C-101B-9397-08002B2CF9AE}" pid="3" name="MediaServiceImageTags">
    <vt:lpwstr/>
  </property>
</Properties>
</file>